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EFF2920-097A-4692-8878-BA6ACC455A6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а приложение (результаты)" sheetId="2" r:id="rId1"/>
    <sheet name="Лист1" sheetId="1" r:id="rId2"/>
  </sheets>
  <definedNames>
    <definedName name="_xlnm._FilterDatabase" localSheetId="0" hidden="1">'4а приложение (результаты)'!$A$10:$G$10</definedName>
    <definedName name="_xlnm.Print_Titles" localSheetId="0">'4а приложение (результаты)'!$19:$19</definedName>
    <definedName name="_xlnm.Print_Area" localSheetId="0">'4а приложение (результаты)'!$A$1:$G$70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4" i="2" l="1"/>
  <c r="G55" i="2"/>
  <c r="G57" i="2"/>
  <c r="G52" i="2"/>
  <c r="G11" i="2" l="1"/>
  <c r="G12" i="2"/>
  <c r="G13" i="2"/>
  <c r="G14" i="2"/>
  <c r="G20" i="2"/>
  <c r="G21" i="2"/>
  <c r="G22" i="2"/>
  <c r="G23" i="2"/>
  <c r="G32" i="2"/>
  <c r="G33" i="2"/>
  <c r="B34" i="2"/>
  <c r="C34" i="2"/>
  <c r="D34" i="2"/>
  <c r="E34" i="2"/>
  <c r="F34" i="2"/>
  <c r="G43" i="2"/>
  <c r="G45" i="2"/>
  <c r="G46" i="2"/>
  <c r="G48" i="2"/>
  <c r="B50" i="2"/>
  <c r="C50" i="2"/>
  <c r="D50" i="2"/>
  <c r="E50" i="2"/>
  <c r="F50" i="2"/>
  <c r="B59" i="2"/>
  <c r="C59" i="2"/>
  <c r="D59" i="2"/>
  <c r="E59" i="2"/>
  <c r="F59" i="2"/>
  <c r="G67" i="2"/>
  <c r="G68" i="2"/>
  <c r="B69" i="2"/>
  <c r="C69" i="2"/>
  <c r="D69" i="2"/>
  <c r="E69" i="2"/>
  <c r="F69" i="2"/>
  <c r="G50" i="2" l="1"/>
  <c r="G69" i="2"/>
  <c r="G34" i="2"/>
  <c r="G59" i="2" l="1"/>
</calcChain>
</file>

<file path=xl/sharedStrings.xml><?xml version="1.0" encoding="utf-8"?>
<sst xmlns="http://schemas.openxmlformats.org/spreadsheetml/2006/main" count="55" uniqueCount="33">
  <si>
    <t>ИТОГО</t>
  </si>
  <si>
    <t>Переоснащение автомобильным транспортом</t>
  </si>
  <si>
    <t>Дооснащение автомобильным транспортом</t>
  </si>
  <si>
    <t xml:space="preserve">2021 - 2025 </t>
  </si>
  <si>
    <t>Количество автомобильного траснспорта, ед.</t>
  </si>
  <si>
    <t>Наименование мероприятия</t>
  </si>
  <si>
    <t>Сводный перечень автотранспорта, планируемого к приобретению и замене в субъекте Российской Федерации</t>
  </si>
  <si>
    <t>Аппарат рентгеновский для остеоденситометрии</t>
  </si>
  <si>
    <t>Аппарат рентгеновский для флюорографии легких цифровой или аналоговый</t>
  </si>
  <si>
    <t>Магнитно-резонансный томограф со сверхпроводящим магнитом</t>
  </si>
  <si>
    <t>Компьютерный томограф рентгеновский спиральный с многорядным детектором (многосрезовый)</t>
  </si>
  <si>
    <t>Аппарат рентгеновский маммографический цифровой или аналоговый</t>
  </si>
  <si>
    <t>Аппарат рентгеновский стационарный для рентгенографии цифровой или аналоговый</t>
  </si>
  <si>
    <t>Аппарат рентгеновский стационарный для рентгенографии цифровой</t>
  </si>
  <si>
    <t>Переоснащение медицинским оборудованием:</t>
  </si>
  <si>
    <t>Дооснащение медицинским оборудованием:</t>
  </si>
  <si>
    <t>Количество медицинского оборудования, ед.</t>
  </si>
  <si>
    <r>
      <t xml:space="preserve">Сводный перечень </t>
    </r>
    <r>
      <rPr>
        <b/>
        <u/>
        <sz val="14"/>
        <color theme="1"/>
        <rFont val="Times New Roman"/>
        <family val="1"/>
        <charset val="204"/>
      </rPr>
      <t>тяжелого медицинского оборудования</t>
    </r>
    <r>
      <rPr>
        <b/>
        <sz val="14"/>
        <color theme="1"/>
        <rFont val="Times New Roman"/>
        <family val="1"/>
        <charset val="204"/>
      </rPr>
      <t xml:space="preserve">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</t>
    </r>
  </si>
  <si>
    <t>Переоснащение медицинским оборудованием</t>
  </si>
  <si>
    <t>Дооснащение медицинским оборудованием</t>
  </si>
  <si>
    <t>Приобретение объектов недвижимости</t>
  </si>
  <si>
    <t>Приобретение быстровозводимых модульных конструкций</t>
  </si>
  <si>
    <t>Капитальный ремонт</t>
  </si>
  <si>
    <t>Строительство (реконструкция) объектов здравоохранения</t>
  </si>
  <si>
    <t>2021 - 2025</t>
  </si>
  <si>
    <r>
      <t xml:space="preserve">Количество </t>
    </r>
    <r>
      <rPr>
        <b/>
        <u/>
        <sz val="11"/>
        <color theme="1"/>
        <rFont val="Times New Roman"/>
        <family val="1"/>
        <charset val="204"/>
      </rPr>
      <t>финансируемых</t>
    </r>
    <r>
      <rPr>
        <sz val="11"/>
        <color theme="1"/>
        <rFont val="Times New Roman"/>
        <family val="1"/>
        <charset val="204"/>
      </rPr>
      <t xml:space="preserve"> объектов здравоохранения, ед.</t>
    </r>
  </si>
  <si>
    <t>*указывается количество объектов здравоохранения, на которых предусмотрено окончание проведения строительно - монтажных работ (ремонтных работ)</t>
  </si>
  <si>
    <r>
      <t xml:space="preserve">Количество </t>
    </r>
    <r>
      <rPr>
        <b/>
        <u/>
        <sz val="11"/>
        <color theme="1"/>
        <rFont val="Times New Roman"/>
        <family val="1"/>
        <charset val="204"/>
      </rPr>
      <t>вводных</t>
    </r>
    <r>
      <rPr>
        <sz val="11"/>
        <color theme="1"/>
        <rFont val="Times New Roman"/>
        <family val="1"/>
        <charset val="204"/>
      </rPr>
      <t xml:space="preserve"> объектов здравоохранения, ед.</t>
    </r>
  </si>
  <si>
    <t>Сводный перечень объектов здравоохранения, подлежащих к строительству (реконструкции), капитальному ремонту, приобретению и монтажу*</t>
  </si>
  <si>
    <r>
      <t xml:space="preserve">Результаты реализации Программы модернизации первичного звена здравоохранения 
</t>
    </r>
    <r>
      <rPr>
        <b/>
        <i/>
        <u/>
        <sz val="16"/>
        <rFont val="Times New Roman"/>
        <family val="1"/>
        <charset val="204"/>
      </rPr>
      <t xml:space="preserve">Кировская область </t>
    </r>
  </si>
  <si>
    <t>Сводный перечень медицинского оборудования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</t>
  </si>
  <si>
    <t>_________________</t>
  </si>
  <si>
    <t xml:space="preserve">Приложение № 2
Приложение № 2 - 1
к Региональной программе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</si>
</sst>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9" fillId="3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0"/>
  <sheetViews>
    <sheetView tabSelected="1" view="pageLayout" zoomScaleNormal="100" zoomScaleSheetLayoutView="75" workbookViewId="0">
      <selection activeCell="G4" sqref="G4"/>
    </sheetView>
  </sheetViews>
  <sheetFormatPr defaultRowHeight="15" x14ac:dyDescent="0.25"/>
  <cols>
    <col min="1" max="1" width="33.5703125" customWidth="1"/>
    <col min="2" max="4" width="20.28515625" customWidth="1"/>
    <col min="5" max="5" width="18.28515625" customWidth="1"/>
    <col min="6" max="6" width="17.42578125" customWidth="1"/>
    <col min="7" max="7" width="18.85546875" customWidth="1"/>
  </cols>
  <sheetData>
    <row r="1" spans="1:7" ht="16.5" customHeight="1" x14ac:dyDescent="0.25">
      <c r="F1" s="19" t="s">
        <v>32</v>
      </c>
      <c r="G1" s="19"/>
    </row>
    <row r="2" spans="1:7" ht="91.5" customHeight="1" x14ac:dyDescent="0.25">
      <c r="F2" s="19"/>
      <c r="G2" s="19"/>
    </row>
    <row r="3" spans="1:7" ht="51" customHeight="1" x14ac:dyDescent="0.25">
      <c r="A3" s="21" t="s">
        <v>29</v>
      </c>
      <c r="B3" s="21"/>
      <c r="C3" s="21"/>
      <c r="D3" s="21"/>
      <c r="E3" s="21"/>
      <c r="F3" s="21"/>
      <c r="G3" s="21"/>
    </row>
    <row r="5" spans="1:7" ht="54" customHeight="1" x14ac:dyDescent="0.25">
      <c r="A5" s="24" t="s">
        <v>28</v>
      </c>
      <c r="B5" s="24"/>
      <c r="C5" s="24"/>
      <c r="D5" s="24"/>
      <c r="E5" s="24"/>
      <c r="F5" s="24"/>
      <c r="G5" s="24"/>
    </row>
    <row r="8" spans="1:7" x14ac:dyDescent="0.25">
      <c r="A8" s="15" t="s">
        <v>5</v>
      </c>
      <c r="B8" s="25" t="s">
        <v>27</v>
      </c>
      <c r="C8" s="26"/>
      <c r="D8" s="26"/>
      <c r="E8" s="26"/>
      <c r="F8" s="26"/>
      <c r="G8" s="27"/>
    </row>
    <row r="9" spans="1:7" x14ac:dyDescent="0.25">
      <c r="A9" s="15"/>
      <c r="B9" s="11">
        <v>2021</v>
      </c>
      <c r="C9" s="11">
        <v>2022</v>
      </c>
      <c r="D9" s="11">
        <v>2023</v>
      </c>
      <c r="E9" s="11">
        <v>2024</v>
      </c>
      <c r="F9" s="11">
        <v>2025</v>
      </c>
      <c r="G9" s="5" t="s">
        <v>24</v>
      </c>
    </row>
    <row r="10" spans="1:7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3">
        <v>7</v>
      </c>
    </row>
    <row r="11" spans="1:7" ht="30" x14ac:dyDescent="0.25">
      <c r="A11" s="2" t="s">
        <v>23</v>
      </c>
      <c r="B11" s="1">
        <v>0</v>
      </c>
      <c r="C11" s="1">
        <v>0</v>
      </c>
      <c r="D11" s="1">
        <v>3</v>
      </c>
      <c r="E11" s="1">
        <v>1</v>
      </c>
      <c r="F11" s="1">
        <v>0</v>
      </c>
      <c r="G11" s="1">
        <f>B11+C11+D11+E11+F11</f>
        <v>4</v>
      </c>
    </row>
    <row r="12" spans="1:7" ht="21.75" customHeight="1" x14ac:dyDescent="0.25">
      <c r="A12" s="1" t="s">
        <v>22</v>
      </c>
      <c r="B12" s="1">
        <v>9</v>
      </c>
      <c r="C12" s="1">
        <v>40</v>
      </c>
      <c r="D12" s="1">
        <v>24</v>
      </c>
      <c r="E12" s="1">
        <v>17</v>
      </c>
      <c r="F12" s="1">
        <v>8</v>
      </c>
      <c r="G12" s="1">
        <f>B12+C12+D12+E12+F12</f>
        <v>98</v>
      </c>
    </row>
    <row r="13" spans="1:7" ht="30" x14ac:dyDescent="0.25">
      <c r="A13" s="2" t="s">
        <v>21</v>
      </c>
      <c r="B13" s="1">
        <v>61</v>
      </c>
      <c r="C13" s="1">
        <v>27</v>
      </c>
      <c r="D13" s="1">
        <v>56</v>
      </c>
      <c r="E13" s="1">
        <v>36</v>
      </c>
      <c r="F13" s="1">
        <v>27</v>
      </c>
      <c r="G13" s="1">
        <f>B13+C13+D13+E13+F13</f>
        <v>207</v>
      </c>
    </row>
    <row r="14" spans="1:7" ht="36.75" customHeight="1" x14ac:dyDescent="0.25">
      <c r="A14" s="2" t="s">
        <v>20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f>B14+C14+D14+E14+F14</f>
        <v>0</v>
      </c>
    </row>
    <row r="15" spans="1:7" ht="36.75" customHeight="1" x14ac:dyDescent="0.25">
      <c r="A15" s="29" t="s">
        <v>26</v>
      </c>
      <c r="B15" s="29"/>
      <c r="C15" s="29"/>
      <c r="D15" s="29"/>
      <c r="E15" s="29"/>
      <c r="F15" s="29"/>
      <c r="G15" s="29"/>
    </row>
    <row r="16" spans="1:7" ht="36.75" customHeight="1" x14ac:dyDescent="0.25">
      <c r="A16" s="10"/>
      <c r="B16" s="9"/>
      <c r="C16" s="9"/>
      <c r="D16" s="9"/>
      <c r="E16" s="9"/>
      <c r="F16" s="9"/>
      <c r="G16" s="9"/>
    </row>
    <row r="17" spans="1:7" ht="23.25" customHeight="1" x14ac:dyDescent="0.25">
      <c r="A17" s="15" t="s">
        <v>5</v>
      </c>
      <c r="B17" s="16" t="s">
        <v>25</v>
      </c>
      <c r="C17" s="17"/>
      <c r="D17" s="17"/>
      <c r="E17" s="17"/>
      <c r="F17" s="17"/>
      <c r="G17" s="18"/>
    </row>
    <row r="18" spans="1:7" ht="36.75" customHeight="1" x14ac:dyDescent="0.25">
      <c r="A18" s="15"/>
      <c r="B18" s="11">
        <v>2021</v>
      </c>
      <c r="C18" s="11">
        <v>2022</v>
      </c>
      <c r="D18" s="11">
        <v>2023</v>
      </c>
      <c r="E18" s="11">
        <v>2024</v>
      </c>
      <c r="F18" s="11">
        <v>2025</v>
      </c>
      <c r="G18" s="5" t="s">
        <v>24</v>
      </c>
    </row>
    <row r="19" spans="1:7" ht="15.75" customHeight="1" x14ac:dyDescent="0.25">
      <c r="A19" s="4">
        <v>1</v>
      </c>
      <c r="B19" s="4">
        <v>2</v>
      </c>
      <c r="C19" s="4">
        <v>3</v>
      </c>
      <c r="D19" s="4">
        <v>4</v>
      </c>
      <c r="E19" s="4">
        <v>5</v>
      </c>
      <c r="F19" s="4">
        <v>6</v>
      </c>
      <c r="G19" s="3">
        <v>7</v>
      </c>
    </row>
    <row r="20" spans="1:7" ht="33" customHeight="1" x14ac:dyDescent="0.25">
      <c r="A20" s="2" t="s">
        <v>23</v>
      </c>
      <c r="B20" s="1">
        <v>0</v>
      </c>
      <c r="C20" s="1">
        <v>1</v>
      </c>
      <c r="D20" s="1">
        <v>3</v>
      </c>
      <c r="E20" s="1">
        <v>1</v>
      </c>
      <c r="F20" s="1">
        <v>0</v>
      </c>
      <c r="G20" s="1">
        <f>B20+C20+D20+E20+F20</f>
        <v>5</v>
      </c>
    </row>
    <row r="21" spans="1:7" ht="30" customHeight="1" x14ac:dyDescent="0.25">
      <c r="A21" s="1" t="s">
        <v>22</v>
      </c>
      <c r="B21" s="1">
        <v>11</v>
      </c>
      <c r="C21" s="1">
        <v>40</v>
      </c>
      <c r="D21" s="1">
        <v>24</v>
      </c>
      <c r="E21" s="1">
        <v>17</v>
      </c>
      <c r="F21" s="1">
        <v>8</v>
      </c>
      <c r="G21" s="1">
        <f>B21+C21+D21+E21+F21</f>
        <v>100</v>
      </c>
    </row>
    <row r="22" spans="1:7" ht="30" x14ac:dyDescent="0.25">
      <c r="A22" s="2" t="s">
        <v>21</v>
      </c>
      <c r="B22" s="1">
        <v>61</v>
      </c>
      <c r="C22" s="1">
        <v>27</v>
      </c>
      <c r="D22" s="1">
        <v>56</v>
      </c>
      <c r="E22" s="1">
        <v>36</v>
      </c>
      <c r="F22" s="1">
        <v>27</v>
      </c>
      <c r="G22" s="1">
        <f>B22+C22+D22+E22+F22</f>
        <v>207</v>
      </c>
    </row>
    <row r="23" spans="1:7" ht="30" x14ac:dyDescent="0.25">
      <c r="A23" s="2" t="s">
        <v>20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f>B23+C23+D23+E23+F23</f>
        <v>0</v>
      </c>
    </row>
    <row r="24" spans="1:7" x14ac:dyDescent="0.25">
      <c r="A24" s="10"/>
      <c r="B24" s="9"/>
      <c r="C24" s="9"/>
      <c r="D24" s="9"/>
      <c r="E24" s="9"/>
      <c r="F24" s="9"/>
      <c r="G24" s="9"/>
    </row>
    <row r="25" spans="1:7" x14ac:dyDescent="0.25">
      <c r="A25" s="10"/>
      <c r="B25" s="9"/>
      <c r="C25" s="9"/>
      <c r="D25" s="9"/>
      <c r="E25" s="9"/>
      <c r="F25" s="9"/>
      <c r="G25" s="9"/>
    </row>
    <row r="26" spans="1:7" x14ac:dyDescent="0.25">
      <c r="A26" s="10"/>
      <c r="B26" s="9"/>
      <c r="C26" s="9"/>
      <c r="D26" s="9"/>
      <c r="E26" s="9"/>
      <c r="F26" s="9"/>
      <c r="G26" s="9"/>
    </row>
    <row r="27" spans="1:7" ht="86.25" customHeight="1" x14ac:dyDescent="0.3">
      <c r="A27" s="28" t="s">
        <v>30</v>
      </c>
      <c r="B27" s="28"/>
      <c r="C27" s="28"/>
      <c r="D27" s="28"/>
      <c r="E27" s="28"/>
      <c r="F27" s="28"/>
      <c r="G27" s="28"/>
    </row>
    <row r="29" spans="1:7" x14ac:dyDescent="0.25">
      <c r="A29" s="15" t="s">
        <v>5</v>
      </c>
      <c r="B29" s="22" t="s">
        <v>16</v>
      </c>
      <c r="C29" s="22"/>
      <c r="D29" s="22"/>
      <c r="E29" s="22"/>
      <c r="F29" s="22"/>
      <c r="G29" s="22"/>
    </row>
    <row r="30" spans="1:7" x14ac:dyDescent="0.25">
      <c r="A30" s="15"/>
      <c r="B30" s="5">
        <v>2021</v>
      </c>
      <c r="C30" s="5">
        <v>2022</v>
      </c>
      <c r="D30" s="5">
        <v>2023</v>
      </c>
      <c r="E30" s="5">
        <v>2024</v>
      </c>
      <c r="F30" s="5">
        <v>2025</v>
      </c>
      <c r="G30" s="5" t="s">
        <v>3</v>
      </c>
    </row>
    <row r="31" spans="1:7" x14ac:dyDescent="0.25">
      <c r="A31" s="4">
        <v>1</v>
      </c>
      <c r="B31" s="3">
        <v>2</v>
      </c>
      <c r="C31" s="3">
        <v>3</v>
      </c>
      <c r="D31" s="3">
        <v>4</v>
      </c>
      <c r="E31" s="3">
        <v>5</v>
      </c>
      <c r="F31" s="3">
        <v>6</v>
      </c>
      <c r="G31" s="3">
        <v>7</v>
      </c>
    </row>
    <row r="32" spans="1:7" ht="37.5" customHeight="1" x14ac:dyDescent="0.25">
      <c r="A32" s="2" t="s">
        <v>19</v>
      </c>
      <c r="B32" s="11">
        <v>230</v>
      </c>
      <c r="C32" s="11">
        <v>145</v>
      </c>
      <c r="D32" s="11">
        <v>145</v>
      </c>
      <c r="E32" s="11">
        <v>275</v>
      </c>
      <c r="F32" s="11">
        <v>459</v>
      </c>
      <c r="G32" s="12">
        <f>B32+C32+D32+E32+F32</f>
        <v>1254</v>
      </c>
    </row>
    <row r="33" spans="1:7" ht="38.25" customHeight="1" x14ac:dyDescent="0.25">
      <c r="A33" s="2" t="s">
        <v>18</v>
      </c>
      <c r="B33" s="11">
        <v>124</v>
      </c>
      <c r="C33" s="11">
        <v>17</v>
      </c>
      <c r="D33" s="11">
        <v>66</v>
      </c>
      <c r="E33" s="11">
        <v>50</v>
      </c>
      <c r="F33" s="11">
        <v>96</v>
      </c>
      <c r="G33" s="12">
        <f>B33+C33+D33+E33+F33</f>
        <v>353</v>
      </c>
    </row>
    <row r="34" spans="1:7" x14ac:dyDescent="0.25">
      <c r="A34" s="2" t="s">
        <v>0</v>
      </c>
      <c r="B34" s="11">
        <f t="shared" ref="B34:G34" si="0">B32+B33</f>
        <v>354</v>
      </c>
      <c r="C34" s="11">
        <f t="shared" si="0"/>
        <v>162</v>
      </c>
      <c r="D34" s="11">
        <f t="shared" si="0"/>
        <v>211</v>
      </c>
      <c r="E34" s="11">
        <f t="shared" si="0"/>
        <v>325</v>
      </c>
      <c r="F34" s="11">
        <f t="shared" si="0"/>
        <v>555</v>
      </c>
      <c r="G34" s="11">
        <f t="shared" si="0"/>
        <v>1607</v>
      </c>
    </row>
    <row r="37" spans="1:7" ht="79.5" customHeight="1" x14ac:dyDescent="0.3">
      <c r="A37" s="23" t="s">
        <v>17</v>
      </c>
      <c r="B37" s="23"/>
      <c r="C37" s="23"/>
      <c r="D37" s="23"/>
      <c r="E37" s="23"/>
      <c r="F37" s="23"/>
      <c r="G37" s="23"/>
    </row>
    <row r="39" spans="1:7" x14ac:dyDescent="0.25">
      <c r="A39" s="15" t="s">
        <v>5</v>
      </c>
      <c r="B39" s="22" t="s">
        <v>16</v>
      </c>
      <c r="C39" s="22"/>
      <c r="D39" s="22"/>
      <c r="E39" s="22"/>
      <c r="F39" s="22"/>
      <c r="G39" s="22"/>
    </row>
    <row r="40" spans="1:7" x14ac:dyDescent="0.25">
      <c r="A40" s="15"/>
      <c r="B40" s="5">
        <v>2021</v>
      </c>
      <c r="C40" s="5">
        <v>2022</v>
      </c>
      <c r="D40" s="5">
        <v>2023</v>
      </c>
      <c r="E40" s="5">
        <v>2024</v>
      </c>
      <c r="F40" s="5">
        <v>2025</v>
      </c>
      <c r="G40" s="5" t="s">
        <v>3</v>
      </c>
    </row>
    <row r="41" spans="1:7" x14ac:dyDescent="0.25">
      <c r="A41" s="4">
        <v>1</v>
      </c>
      <c r="B41" s="3">
        <v>2</v>
      </c>
      <c r="C41" s="3">
        <v>3</v>
      </c>
      <c r="D41" s="3">
        <v>4</v>
      </c>
      <c r="E41" s="3">
        <v>5</v>
      </c>
      <c r="F41" s="3">
        <v>6</v>
      </c>
      <c r="G41" s="3">
        <v>7</v>
      </c>
    </row>
    <row r="42" spans="1:7" ht="28.5" x14ac:dyDescent="0.25">
      <c r="A42" s="8" t="s">
        <v>15</v>
      </c>
      <c r="B42" s="1"/>
      <c r="C42" s="1"/>
      <c r="D42" s="1"/>
      <c r="E42" s="1"/>
      <c r="F42" s="1"/>
      <c r="G42" s="1"/>
    </row>
    <row r="43" spans="1:7" ht="45" x14ac:dyDescent="0.25">
      <c r="A43" s="7" t="s">
        <v>13</v>
      </c>
      <c r="B43" s="13"/>
      <c r="C43" s="13">
        <v>1</v>
      </c>
      <c r="D43" s="13">
        <v>2</v>
      </c>
      <c r="E43" s="13"/>
      <c r="F43" s="13">
        <v>4</v>
      </c>
      <c r="G43" s="1">
        <f>B43+C43+D43+E43+F43</f>
        <v>7</v>
      </c>
    </row>
    <row r="44" spans="1:7" ht="45" x14ac:dyDescent="0.25">
      <c r="A44" s="7" t="s">
        <v>12</v>
      </c>
      <c r="B44" s="1"/>
      <c r="C44" s="1"/>
      <c r="D44" s="1"/>
      <c r="E44" s="1"/>
      <c r="F44" s="1"/>
      <c r="G44" s="1"/>
    </row>
    <row r="45" spans="1:7" ht="45" x14ac:dyDescent="0.25">
      <c r="A45" s="7" t="s">
        <v>11</v>
      </c>
      <c r="B45" s="13">
        <v>1</v>
      </c>
      <c r="C45" s="13">
        <v>1</v>
      </c>
      <c r="D45" s="13"/>
      <c r="E45" s="13"/>
      <c r="F45" s="13">
        <v>4</v>
      </c>
      <c r="G45" s="1">
        <f>B45+C45+D45+E45+F45</f>
        <v>6</v>
      </c>
    </row>
    <row r="46" spans="1:7" ht="60" x14ac:dyDescent="0.25">
      <c r="A46" s="7" t="s">
        <v>10</v>
      </c>
      <c r="B46" s="13"/>
      <c r="C46" s="13"/>
      <c r="D46" s="13"/>
      <c r="E46" s="13"/>
      <c r="F46" s="13">
        <v>1</v>
      </c>
      <c r="G46" s="1">
        <f>B46+C46+D46+E46+F46</f>
        <v>1</v>
      </c>
    </row>
    <row r="47" spans="1:7" ht="30" x14ac:dyDescent="0.25">
      <c r="A47" s="7" t="s">
        <v>9</v>
      </c>
      <c r="B47" s="1"/>
      <c r="C47" s="1"/>
      <c r="D47" s="1"/>
      <c r="E47" s="1"/>
      <c r="F47" s="1"/>
      <c r="G47" s="1"/>
    </row>
    <row r="48" spans="1:7" ht="45" x14ac:dyDescent="0.25">
      <c r="A48" s="7" t="s">
        <v>8</v>
      </c>
      <c r="B48" s="13"/>
      <c r="C48" s="13"/>
      <c r="D48" s="13"/>
      <c r="E48" s="13"/>
      <c r="F48" s="13">
        <v>1</v>
      </c>
      <c r="G48" s="1">
        <f>B48+C48+D48+E48+F48</f>
        <v>1</v>
      </c>
    </row>
    <row r="49" spans="1:7" ht="30" x14ac:dyDescent="0.25">
      <c r="A49" s="7" t="s">
        <v>7</v>
      </c>
      <c r="B49" s="1"/>
      <c r="C49" s="1"/>
      <c r="D49" s="1"/>
      <c r="E49" s="1"/>
      <c r="F49" s="1"/>
      <c r="G49" s="1"/>
    </row>
    <row r="50" spans="1:7" x14ac:dyDescent="0.25">
      <c r="A50" s="6" t="s">
        <v>0</v>
      </c>
      <c r="B50" s="1">
        <f t="shared" ref="B50:G50" si="1">B43+B44+B45+B46+B47+B48+B49</f>
        <v>1</v>
      </c>
      <c r="C50" s="1">
        <f t="shared" si="1"/>
        <v>2</v>
      </c>
      <c r="D50" s="1">
        <f t="shared" si="1"/>
        <v>2</v>
      </c>
      <c r="E50" s="1">
        <f t="shared" si="1"/>
        <v>0</v>
      </c>
      <c r="F50" s="1">
        <f t="shared" si="1"/>
        <v>10</v>
      </c>
      <c r="G50" s="1">
        <f t="shared" si="1"/>
        <v>15</v>
      </c>
    </row>
    <row r="51" spans="1:7" ht="39.75" customHeight="1" x14ac:dyDescent="0.25">
      <c r="A51" s="8" t="s">
        <v>14</v>
      </c>
      <c r="B51" s="1"/>
      <c r="C51" s="1"/>
      <c r="D51" s="1"/>
      <c r="E51" s="1"/>
      <c r="F51" s="1"/>
      <c r="G51" s="1"/>
    </row>
    <row r="52" spans="1:7" ht="45" x14ac:dyDescent="0.25">
      <c r="A52" s="7" t="s">
        <v>13</v>
      </c>
      <c r="B52" s="14">
        <v>21</v>
      </c>
      <c r="C52" s="14">
        <v>5</v>
      </c>
      <c r="D52" s="14"/>
      <c r="E52" s="14"/>
      <c r="F52" s="14">
        <v>17</v>
      </c>
      <c r="G52" s="1">
        <f>SUM(B52:F52)</f>
        <v>43</v>
      </c>
    </row>
    <row r="53" spans="1:7" ht="45" x14ac:dyDescent="0.25">
      <c r="A53" s="7" t="s">
        <v>12</v>
      </c>
      <c r="B53" s="1"/>
      <c r="C53" s="1"/>
      <c r="D53" s="1"/>
      <c r="E53" s="1"/>
      <c r="F53" s="1"/>
      <c r="G53" s="1"/>
    </row>
    <row r="54" spans="1:7" ht="45" x14ac:dyDescent="0.25">
      <c r="A54" s="7" t="s">
        <v>11</v>
      </c>
      <c r="B54" s="14">
        <v>3</v>
      </c>
      <c r="C54" s="14"/>
      <c r="D54" s="14"/>
      <c r="E54" s="14"/>
      <c r="F54" s="14">
        <v>6</v>
      </c>
      <c r="G54" s="1">
        <f t="shared" ref="G54:G57" si="2">SUM(B54:F54)</f>
        <v>9</v>
      </c>
    </row>
    <row r="55" spans="1:7" ht="60" x14ac:dyDescent="0.25">
      <c r="A55" s="7" t="s">
        <v>10</v>
      </c>
      <c r="B55" s="14"/>
      <c r="C55" s="14"/>
      <c r="D55" s="14"/>
      <c r="E55" s="14">
        <v>2</v>
      </c>
      <c r="F55" s="14">
        <v>2</v>
      </c>
      <c r="G55" s="1">
        <f t="shared" si="2"/>
        <v>4</v>
      </c>
    </row>
    <row r="56" spans="1:7" ht="30" x14ac:dyDescent="0.25">
      <c r="A56" s="7" t="s">
        <v>9</v>
      </c>
      <c r="B56" s="1"/>
      <c r="C56" s="1"/>
      <c r="D56" s="1"/>
      <c r="E56" s="1"/>
      <c r="F56" s="1"/>
      <c r="G56" s="1"/>
    </row>
    <row r="57" spans="1:7" ht="45" x14ac:dyDescent="0.25">
      <c r="A57" s="7" t="s">
        <v>8</v>
      </c>
      <c r="B57" s="14">
        <v>7</v>
      </c>
      <c r="C57" s="14"/>
      <c r="D57" s="14">
        <v>3</v>
      </c>
      <c r="E57" s="14"/>
      <c r="F57" s="14">
        <v>22</v>
      </c>
      <c r="G57" s="1">
        <f t="shared" si="2"/>
        <v>32</v>
      </c>
    </row>
    <row r="58" spans="1:7" ht="30" x14ac:dyDescent="0.25">
      <c r="A58" s="7" t="s">
        <v>7</v>
      </c>
      <c r="B58" s="1"/>
      <c r="C58" s="1"/>
      <c r="D58" s="1"/>
      <c r="E58" s="1"/>
      <c r="F58" s="1"/>
      <c r="G58" s="1"/>
    </row>
    <row r="59" spans="1:7" x14ac:dyDescent="0.25">
      <c r="A59" s="6" t="s">
        <v>0</v>
      </c>
      <c r="B59" s="1">
        <f t="shared" ref="B59:G59" si="3">B52+B53+B54+B55+B56+B57+B58</f>
        <v>31</v>
      </c>
      <c r="C59" s="1">
        <f t="shared" si="3"/>
        <v>5</v>
      </c>
      <c r="D59" s="1">
        <f t="shared" si="3"/>
        <v>3</v>
      </c>
      <c r="E59" s="1">
        <f t="shared" si="3"/>
        <v>2</v>
      </c>
      <c r="F59" s="1">
        <f t="shared" si="3"/>
        <v>47</v>
      </c>
      <c r="G59" s="1">
        <f t="shared" si="3"/>
        <v>88</v>
      </c>
    </row>
    <row r="62" spans="1:7" ht="42.75" customHeight="1" x14ac:dyDescent="0.25">
      <c r="A62" s="24" t="s">
        <v>6</v>
      </c>
      <c r="B62" s="24"/>
      <c r="C62" s="24"/>
      <c r="D62" s="24"/>
      <c r="E62" s="24"/>
      <c r="F62" s="24"/>
      <c r="G62" s="24"/>
    </row>
    <row r="64" spans="1:7" x14ac:dyDescent="0.25">
      <c r="A64" s="15" t="s">
        <v>5</v>
      </c>
      <c r="B64" s="22" t="s">
        <v>4</v>
      </c>
      <c r="C64" s="22"/>
      <c r="D64" s="22"/>
      <c r="E64" s="22"/>
      <c r="F64" s="22"/>
      <c r="G64" s="22"/>
    </row>
    <row r="65" spans="1:7" x14ac:dyDescent="0.25">
      <c r="A65" s="15"/>
      <c r="B65" s="5">
        <v>2021</v>
      </c>
      <c r="C65" s="5">
        <v>2022</v>
      </c>
      <c r="D65" s="5">
        <v>2023</v>
      </c>
      <c r="E65" s="5">
        <v>2024</v>
      </c>
      <c r="F65" s="5">
        <v>2025</v>
      </c>
      <c r="G65" s="5" t="s">
        <v>3</v>
      </c>
    </row>
    <row r="66" spans="1:7" x14ac:dyDescent="0.25">
      <c r="A66" s="4">
        <v>1</v>
      </c>
      <c r="B66" s="3">
        <v>2</v>
      </c>
      <c r="C66" s="3">
        <v>3</v>
      </c>
      <c r="D66" s="3">
        <v>4</v>
      </c>
      <c r="E66" s="3">
        <v>5</v>
      </c>
      <c r="F66" s="3">
        <v>6</v>
      </c>
      <c r="G66" s="3">
        <v>7</v>
      </c>
    </row>
    <row r="67" spans="1:7" ht="30" x14ac:dyDescent="0.25">
      <c r="A67" s="2" t="s">
        <v>2</v>
      </c>
      <c r="B67" s="11">
        <v>70</v>
      </c>
      <c r="C67" s="11">
        <v>15</v>
      </c>
      <c r="D67" s="11">
        <v>15</v>
      </c>
      <c r="E67" s="11">
        <v>15</v>
      </c>
      <c r="F67" s="11">
        <v>11</v>
      </c>
      <c r="G67" s="12">
        <f>B67+C67+D67+E67+F67</f>
        <v>126</v>
      </c>
    </row>
    <row r="68" spans="1:7" ht="30" x14ac:dyDescent="0.25">
      <c r="A68" s="2" t="s">
        <v>1</v>
      </c>
      <c r="B68" s="11">
        <v>55</v>
      </c>
      <c r="C68" s="11">
        <v>55</v>
      </c>
      <c r="D68" s="11">
        <v>55</v>
      </c>
      <c r="E68" s="11">
        <v>60</v>
      </c>
      <c r="F68" s="11">
        <v>54</v>
      </c>
      <c r="G68" s="12">
        <f>B68+C68+D68+E68+F68</f>
        <v>279</v>
      </c>
    </row>
    <row r="69" spans="1:7" x14ac:dyDescent="0.25">
      <c r="A69" s="6" t="s">
        <v>0</v>
      </c>
      <c r="B69" s="11">
        <f>B67+B68</f>
        <v>125</v>
      </c>
      <c r="C69" s="11">
        <f>C67+C68</f>
        <v>70</v>
      </c>
      <c r="D69" s="11">
        <f>D67+D68</f>
        <v>70</v>
      </c>
      <c r="E69" s="11">
        <f>E67+E68</f>
        <v>75</v>
      </c>
      <c r="F69" s="11">
        <f>F67+F68</f>
        <v>65</v>
      </c>
      <c r="G69" s="12">
        <f>B69+C69+D69+E69+F69</f>
        <v>405</v>
      </c>
    </row>
    <row r="70" spans="1:7" ht="47.25" customHeight="1" x14ac:dyDescent="0.25">
      <c r="A70" s="20" t="s">
        <v>31</v>
      </c>
      <c r="B70" s="20"/>
      <c r="C70" s="20"/>
      <c r="D70" s="20"/>
      <c r="E70" s="20"/>
      <c r="F70" s="20"/>
      <c r="G70" s="20"/>
    </row>
  </sheetData>
  <autoFilter ref="A10:G10" xr:uid="{00000000-0009-0000-0000-000000000000}"/>
  <mergeCells count="18">
    <mergeCell ref="A8:A9"/>
    <mergeCell ref="A15:G15"/>
    <mergeCell ref="A17:A18"/>
    <mergeCell ref="B17:G17"/>
    <mergeCell ref="F1:G2"/>
    <mergeCell ref="A70:G70"/>
    <mergeCell ref="A3:G3"/>
    <mergeCell ref="A39:A40"/>
    <mergeCell ref="B39:G39"/>
    <mergeCell ref="B29:G29"/>
    <mergeCell ref="A37:G37"/>
    <mergeCell ref="A5:G5"/>
    <mergeCell ref="A62:G62"/>
    <mergeCell ref="A64:A65"/>
    <mergeCell ref="B64:G64"/>
    <mergeCell ref="B8:G8"/>
    <mergeCell ref="A27:G27"/>
    <mergeCell ref="A29:A30"/>
  </mergeCells>
  <pageMargins left="0.70866141732283472" right="0.70866141732283472" top="0.74803149606299213" bottom="0.35433070866141736" header="0.31496062992125984" footer="0.31496062992125984"/>
  <pageSetup paperSize="9" scale="87" firstPageNumber="11" fitToHeight="0" orientation="landscape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4а приложение (результаты)</vt:lpstr>
      <vt:lpstr>Лист1</vt:lpstr>
      <vt:lpstr>'4а приложение (результаты)'!Заголовки_для_печати</vt:lpstr>
      <vt:lpstr>'4а приложение (результаты)'!Область_печати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2023-10-13T06:13:20Z</dcterms:modified>
</cp:coreProperties>
</file>